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/>
  </bookViews>
  <sheets>
    <sheet name="BALANCE" sheetId="1" r:id="rId1"/>
  </sheets>
  <definedNames>
    <definedName name="_xlnm.Print_Area" localSheetId="0">BALANCE!$B$1:$E$71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E58" i="1"/>
  <c r="C39" i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<sst xmlns="http://schemas.openxmlformats.org/spreadsheetml/2006/main" count="75" uniqueCount="51">
  <si>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</si>
  <si>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</si>
  <si>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</si>
  <si>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</si>
  <si>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</si>
  <si>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</si>
  <si>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</si>
  <si>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</si>
  <si>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</si>
  <si>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</si>
  <si>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</si>
  <si>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</si>
  <si>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</si>
  <si>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</si>
  <si>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</si>
  <si>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</si>
  <si>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</si>
  <si>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</si>
  <si>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</si>
  <si>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</si>
  <si>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</si>
  <si>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</si>
  <si>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</si>
  <si>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</si>
  <si>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</si>
  <si>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</si>
  <si>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</si>
  <si>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</si>
  <si>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</si>
  <si>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</si>
  <si>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</si>
  <si>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</si>
  <si>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</si>
  <si>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</si>
  <si>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</si>
  <si>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</si>
  <si>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</si>
  <si>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</si>
  <si>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</si>
  <si>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</si>
  <si>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</si>
  <si>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</si>
  <si>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</si>
  <si>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</si>
  <si>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DE INFRAESTRUCTURA FÍSICA EDUCATIVA (a)</t>
  </si>
  <si>
    <t>Del 1 de Enero al 31 de Diciembre de 2022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</si>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</sst>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9" zoomScale="90" zoomScaleNormal="90" workbookViewId="0">
      <selection activeCell="E71" sqref="B1:E71"/>
    </sheetView>
  </sheetViews>
  <sheetFormatPr baseColWidth="10" defaultRowHeight="15" x14ac:dyDescent="0.25"/>
  <cols>
    <col min="1" max="1" width="3.7109375" customWidth="1"/>
    <col min="2" max="2" width="58.570312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47891.63</v>
      </c>
      <c r="E8" s="5">
        <f t="shared" si="0"/>
        <v>47891.63</v>
      </c>
    </row>
    <row r="9" spans="2:5" x14ac:dyDescent="0.25">
      <c r="B9" s="28" t="s">
        <v>9</v>
      </c>
      <c r="C9" s="33">
        <v>0</v>
      </c>
      <c r="D9" s="33">
        <v>47891.63</v>
      </c>
      <c r="E9" s="33">
        <v>47891.63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33412375.420000002</v>
      </c>
      <c r="D12" s="5">
        <f>SUM(D13+D14)</f>
        <v>89472282.109999999</v>
      </c>
      <c r="E12" s="5">
        <f>SUM(E13+E14)</f>
        <v>85860164.460000008</v>
      </c>
    </row>
    <row r="13" spans="2:5" ht="24" x14ac:dyDescent="0.25">
      <c r="B13" s="28" t="s">
        <v>13</v>
      </c>
      <c r="C13" s="33">
        <v>33412375.420000002</v>
      </c>
      <c r="D13" s="33">
        <v>46059022.049999997</v>
      </c>
      <c r="E13" s="33">
        <v>43821618.07</v>
      </c>
    </row>
    <row r="14" spans="2:5" ht="24" x14ac:dyDescent="0.25">
      <c r="B14" s="28" t="s">
        <v>14</v>
      </c>
      <c r="C14" s="33">
        <v>0</v>
      </c>
      <c r="D14" s="33">
        <v>43413260.060000002</v>
      </c>
      <c r="E14" s="33">
        <v>42038546.390000001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7704602.2800000003</v>
      </c>
      <c r="E15" s="5">
        <f t="shared" si="1"/>
        <v>7704602.2800000003</v>
      </c>
    </row>
    <row r="16" spans="2:5" ht="24" x14ac:dyDescent="0.25">
      <c r="B16" s="28" t="s">
        <v>16</v>
      </c>
      <c r="C16" s="35">
        <v>0</v>
      </c>
      <c r="D16" s="33">
        <v>7704602.2800000003</v>
      </c>
      <c r="E16" s="33">
        <v>7704602.2800000003</v>
      </c>
    </row>
    <row r="17" spans="2:5" ht="24" x14ac:dyDescent="0.25">
      <c r="B17" s="28" t="s">
        <v>17</v>
      </c>
      <c r="C17" s="35">
        <v>0</v>
      </c>
      <c r="D17" s="33"/>
      <c r="E17" s="33"/>
    </row>
    <row r="18" spans="2:5" x14ac:dyDescent="0.25">
      <c r="B18" s="27" t="s">
        <v>18</v>
      </c>
      <c r="C18" s="5">
        <f>C8-C12+C15</f>
        <v>-33412375.420000002</v>
      </c>
      <c r="D18" s="5">
        <f t="shared" ref="D18:E18" si="2">D8-D12+D15</f>
        <v>-81719788.200000003</v>
      </c>
      <c r="E18" s="5">
        <f t="shared" si="2"/>
        <v>-78107670.550000012</v>
      </c>
    </row>
    <row r="19" spans="2:5" ht="24" x14ac:dyDescent="0.25">
      <c r="B19" s="27" t="s">
        <v>19</v>
      </c>
      <c r="C19" s="5">
        <f>C18-C11</f>
        <v>-33412375.420000002</v>
      </c>
      <c r="D19" s="5">
        <f t="shared" ref="D19:E19" si="3">D18-D11</f>
        <v>-81719788.200000003</v>
      </c>
      <c r="E19" s="5">
        <f t="shared" si="3"/>
        <v>-78107670.550000012</v>
      </c>
    </row>
    <row r="20" spans="2:5" ht="24.75" thickBot="1" x14ac:dyDescent="0.3">
      <c r="B20" s="29" t="s">
        <v>20</v>
      </c>
      <c r="C20" s="7">
        <f>C19-C15</f>
        <v>-33412375.420000002</v>
      </c>
      <c r="D20" s="7">
        <f t="shared" ref="D20:E20" si="4">D19-D15</f>
        <v>-89424390.480000004</v>
      </c>
      <c r="E20" s="7">
        <f t="shared" si="4"/>
        <v>-85812272.830000013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-33412375.420000002</v>
      </c>
      <c r="D27" s="5">
        <f t="shared" ref="D27:E27" si="6">D20+D24</f>
        <v>-89424390.480000004</v>
      </c>
      <c r="E27" s="5">
        <f t="shared" si="6"/>
        <v>-85812272.830000013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47891.63</v>
      </c>
      <c r="E45" s="22">
        <f t="shared" si="10"/>
        <v>47891.63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33412375.420000002</v>
      </c>
      <c r="D49" s="22">
        <f t="shared" ref="D49:E49" si="14">D13</f>
        <v>46059022.049999997</v>
      </c>
      <c r="E49" s="22">
        <f t="shared" si="14"/>
        <v>43821618.07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7704602.2800000003</v>
      </c>
      <c r="E50" s="22">
        <f t="shared" si="15"/>
        <v>7704602.2800000003</v>
      </c>
    </row>
    <row r="51" spans="2:6" ht="24" x14ac:dyDescent="0.25">
      <c r="B51" s="27" t="s">
        <v>38</v>
      </c>
      <c r="C51" s="21">
        <f>C45+C46-C49+C50</f>
        <v>-33412375.420000002</v>
      </c>
      <c r="D51" s="21">
        <f t="shared" ref="D51:E51" si="16">D45+D46-D49+D50</f>
        <v>-38306528.139999993</v>
      </c>
      <c r="E51" s="21">
        <f t="shared" si="16"/>
        <v>-36069124.159999996</v>
      </c>
      <c r="F51" s="25"/>
    </row>
    <row r="52" spans="2:6" ht="24.75" thickBot="1" x14ac:dyDescent="0.3">
      <c r="B52" s="27" t="s">
        <v>39</v>
      </c>
      <c r="C52" s="21">
        <f>C51-C46</f>
        <v>-33412375.420000002</v>
      </c>
      <c r="D52" s="21">
        <f t="shared" ref="D52:E52" si="17">D51-D46</f>
        <v>-38306528.139999993</v>
      </c>
      <c r="E52" s="21">
        <f t="shared" si="17"/>
        <v>-36069124.159999996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43413260.060000002</v>
      </c>
      <c r="E61" s="22">
        <f t="shared" si="22"/>
        <v>42038546.390000001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-43413260.060000002</v>
      </c>
      <c r="E63" s="21">
        <f t="shared" si="24"/>
        <v>-42038546.390000001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-43413260.060000002</v>
      </c>
      <c r="E64" s="32">
        <f t="shared" si="25"/>
        <v>-42038546.390000001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47</v>
      </c>
      <c r="C70" s="39"/>
      <c r="D70" s="39" t="s">
        <v>48</v>
      </c>
      <c r="E70" s="39"/>
    </row>
    <row r="71" spans="2:18" s="40" customFormat="1" x14ac:dyDescent="0.25">
      <c r="B71" s="38" t="s">
        <v>49</v>
      </c>
      <c r="C71" s="39"/>
      <c r="D71" s="39" t="s">
        <v>50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3622047244094491" right="0.23622047244094491" top="0.74803149606299213" bottom="0.74803149606299213" header="0.31496062992125984" footer="0.31496062992125984"/>
  <pageSetup scale="7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2023-02-08T01:27:59Z</cp:lastPrinted>
  <dcterms:created xsi:type="dcterms:W3CDTF">2020-01-08T20:37:56Z</dcterms:created>
  <dcterms:modified xsi:type="dcterms:W3CDTF">2023-02-08T01:28:49Z</dcterms:modified>
</cp:coreProperties>
</file>